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6275" windowHeight="8010" activeTab="3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solver_adj" localSheetId="0" hidden="1">Sheet1!$D$16:$E$16</definedName>
    <definedName name="solver_adj" localSheetId="1" hidden="1">Sheet2!$B$14:$F$15</definedName>
    <definedName name="solver_adj" localSheetId="2" hidden="1">Sheet3!$B$14:$F$16</definedName>
    <definedName name="solver_adj" localSheetId="3" hidden="1">Sheet4!$B$14:$F$15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ng" localSheetId="3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0" hidden="1">Sheet1!$C$18:$C$20</definedName>
    <definedName name="solver_lhs1" localSheetId="1" hidden="1">Sheet2!$B$16:$F$16</definedName>
    <definedName name="solver_lhs1" localSheetId="2" hidden="1">Sheet3!$B$17:$F$17</definedName>
    <definedName name="solver_lhs1" localSheetId="3" hidden="1">Sheet4!$B$16:$F$16</definedName>
    <definedName name="solver_lhs2" localSheetId="1" hidden="1">Sheet2!$G$14:$G$15</definedName>
    <definedName name="solver_lhs2" localSheetId="2" hidden="1">Sheet3!$G$14:$G$16</definedName>
    <definedName name="solver_lhs2" localSheetId="3" hidden="1">Sheet4!$G$14:$G$15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0" hidden="1">1</definedName>
    <definedName name="solver_num" localSheetId="1" hidden="1">2</definedName>
    <definedName name="solver_num" localSheetId="2" hidden="1">2</definedName>
    <definedName name="solver_num" localSheetId="3" hidden="1">2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0" hidden="1">Sheet1!$D$23</definedName>
    <definedName name="solver_opt" localSheetId="1" hidden="1">Sheet2!$C$19</definedName>
    <definedName name="solver_opt" localSheetId="2" hidden="1">Sheet3!$C$20</definedName>
    <definedName name="solver_opt" localSheetId="3" hidden="1">Sheet4!$C$19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el1" localSheetId="0" hidden="1">3</definedName>
    <definedName name="solver_rel1" localSheetId="1" hidden="1">3</definedName>
    <definedName name="solver_rel1" localSheetId="2" hidden="1">3</definedName>
    <definedName name="solver_rel1" localSheetId="3" hidden="1">3</definedName>
    <definedName name="solver_rel2" localSheetId="1" hidden="1">1</definedName>
    <definedName name="solver_rel2" localSheetId="2" hidden="1">1</definedName>
    <definedName name="solver_rel2" localSheetId="3" hidden="1">1</definedName>
    <definedName name="solver_rhs1" localSheetId="0" hidden="1">Sheet1!$B$18:$B$20</definedName>
    <definedName name="solver_rhs1" localSheetId="1" hidden="1">Sheet2!$B$17:$F$17</definedName>
    <definedName name="solver_rhs1" localSheetId="2" hidden="1">Sheet3!$B$18:$F$18</definedName>
    <definedName name="solver_rhs1" localSheetId="3" hidden="1">Sheet4!$B$17:$F$17</definedName>
    <definedName name="solver_rhs2" localSheetId="1" hidden="1">Sheet2!$H$14:$H$15</definedName>
    <definedName name="solver_rhs2" localSheetId="2" hidden="1">Sheet3!$H$14:$H$16</definedName>
    <definedName name="solver_rhs2" localSheetId="3" hidden="1">Sheet4!$H$14:$H$15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45621"/>
</workbook>
</file>

<file path=xl/calcChain.xml><?xml version="1.0" encoding="utf-8"?>
<calcChain xmlns="http://schemas.openxmlformats.org/spreadsheetml/2006/main">
  <c r="C19" i="4" l="1"/>
  <c r="G17" i="4"/>
  <c r="H16" i="4"/>
  <c r="H17" i="4" s="1"/>
  <c r="F16" i="4"/>
  <c r="E16" i="4"/>
  <c r="D16" i="4"/>
  <c r="C16" i="4"/>
  <c r="B16" i="4"/>
  <c r="G15" i="4"/>
  <c r="G14" i="4"/>
  <c r="C19" i="2"/>
  <c r="H18" i="3" l="1"/>
  <c r="G18" i="3"/>
  <c r="H17" i="3"/>
  <c r="G14" i="3"/>
  <c r="C17" i="3"/>
  <c r="D17" i="3"/>
  <c r="E17" i="3"/>
  <c r="F17" i="3"/>
  <c r="B17" i="3"/>
  <c r="C20" i="3"/>
  <c r="G16" i="3"/>
  <c r="G15" i="3"/>
  <c r="H17" i="2"/>
  <c r="G17" i="2"/>
  <c r="H16" i="2"/>
  <c r="B16" i="2"/>
  <c r="G15" i="2"/>
  <c r="G14" i="2"/>
  <c r="C16" i="2"/>
  <c r="D16" i="2"/>
  <c r="E16" i="2"/>
  <c r="F16" i="2"/>
  <c r="D22" i="1"/>
  <c r="C18" i="1"/>
  <c r="C19" i="1"/>
  <c r="C20" i="1"/>
  <c r="E22" i="1" l="1"/>
  <c r="D23" i="1" l="1"/>
</calcChain>
</file>

<file path=xl/sharedStrings.xml><?xml version="1.0" encoding="utf-8"?>
<sst xmlns="http://schemas.openxmlformats.org/spreadsheetml/2006/main" count="97" uniqueCount="37">
  <si>
    <t>Veriabel keputusan</t>
  </si>
  <si>
    <t>A</t>
  </si>
  <si>
    <t>B</t>
  </si>
  <si>
    <t>Z</t>
  </si>
  <si>
    <t>Fungsi Tujuan</t>
  </si>
  <si>
    <t>Min Cost</t>
  </si>
  <si>
    <t>Fungsi kendala</t>
  </si>
  <si>
    <t>Penyelesaian dengan solver excell</t>
  </si>
  <si>
    <t>Komponen</t>
  </si>
  <si>
    <t>Persediaan</t>
  </si>
  <si>
    <t>digunakan</t>
  </si>
  <si>
    <t>Jumlah Produksi</t>
  </si>
  <si>
    <t>A+B</t>
  </si>
  <si>
    <t>Z = 3A + 5B</t>
  </si>
  <si>
    <t>A =&gt; 15</t>
  </si>
  <si>
    <t>B =&gt; 5</t>
  </si>
  <si>
    <t>Biaya</t>
  </si>
  <si>
    <t>Total Biaya</t>
  </si>
  <si>
    <t>Biaya Masing2</t>
  </si>
  <si>
    <t>A,B = 0</t>
  </si>
  <si>
    <t>Pabrik 1</t>
  </si>
  <si>
    <t>Pabrik 2</t>
  </si>
  <si>
    <t>Daerah A</t>
  </si>
  <si>
    <t>Daerah B</t>
  </si>
  <si>
    <t>Daerah C</t>
  </si>
  <si>
    <t>Daerah D</t>
  </si>
  <si>
    <t>Daerah E</t>
  </si>
  <si>
    <t>Biaya transportasi (ribu Rp per unit barang)</t>
  </si>
  <si>
    <t>Tujuan</t>
  </si>
  <si>
    <t>Total</t>
  </si>
  <si>
    <t>Total Biaya Pengiriman</t>
  </si>
  <si>
    <t>Permintaan</t>
  </si>
  <si>
    <t>Supply</t>
  </si>
  <si>
    <t>Pemodelan Pertemuan 14</t>
  </si>
  <si>
    <t>VAM</t>
  </si>
  <si>
    <t>Excess Supply</t>
  </si>
  <si>
    <t>Pabrik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</si>
</sst>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/>
    <xf numFmtId="0" fontId="1" fillId="0" borderId="0" xfId="0" applyFont="1"/>
    <xf numFmtId="0" fontId="0" fillId="0" borderId="3" xfId="0" applyFill="1" applyBorder="1"/>
    <xf numFmtId="0" fontId="0" fillId="0" borderId="4" xfId="0" applyBorder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/>
    <xf numFmtId="0" fontId="0" fillId="6" borderId="0" xfId="0" applyFill="1"/>
    <xf numFmtId="0" fontId="0" fillId="7" borderId="0" xfId="0" applyFill="1"/>
    <xf numFmtId="0" fontId="0" fillId="0" borderId="1" xfId="0" applyFill="1" applyBorder="1"/>
    <xf numFmtId="0" fontId="0" fillId="0" borderId="7" xfId="0" applyBorder="1"/>
    <xf numFmtId="0" fontId="0" fillId="0" borderId="2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0" sqref="B20"/>
    </sheetView>
  </sheetViews>
  <sheetFormatPr defaultRowHeight="15" x14ac:dyDescent="0.25"/>
  <cols>
    <col min="1" max="1" width="32.140625" bestFit="1" customWidth="1"/>
    <col min="2" max="2" width="12" bestFit="1" customWidth="1"/>
    <col min="3" max="3" width="10.8554687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3</v>
      </c>
    </row>
    <row r="6" spans="1:5" x14ac:dyDescent="0.25">
      <c r="A6" t="s">
        <v>4</v>
      </c>
    </row>
    <row r="7" spans="1:5" x14ac:dyDescent="0.25">
      <c r="A7" t="s">
        <v>5</v>
      </c>
      <c r="B7" t="s">
        <v>13</v>
      </c>
    </row>
    <row r="9" spans="1:5" x14ac:dyDescent="0.25">
      <c r="A9" t="s">
        <v>6</v>
      </c>
    </row>
    <row r="10" spans="1:5" x14ac:dyDescent="0.25">
      <c r="A10" t="s">
        <v>14</v>
      </c>
    </row>
    <row r="11" spans="1:5" x14ac:dyDescent="0.25">
      <c r="A11" t="s">
        <v>15</v>
      </c>
    </row>
    <row r="12" spans="1:5" x14ac:dyDescent="0.25">
      <c r="A12" t="s">
        <v>19</v>
      </c>
    </row>
    <row r="14" spans="1:5" x14ac:dyDescent="0.25">
      <c r="A14" t="s">
        <v>7</v>
      </c>
    </row>
    <row r="15" spans="1:5" x14ac:dyDescent="0.25">
      <c r="D15" t="s">
        <v>1</v>
      </c>
      <c r="E15" t="s">
        <v>2</v>
      </c>
    </row>
    <row r="16" spans="1:5" x14ac:dyDescent="0.25">
      <c r="B16" s="19" t="s">
        <v>11</v>
      </c>
      <c r="C16" s="19"/>
      <c r="D16" s="4">
        <v>15</v>
      </c>
      <c r="E16" s="4">
        <v>5</v>
      </c>
    </row>
    <row r="17" spans="1:5" x14ac:dyDescent="0.25">
      <c r="A17" t="s">
        <v>8</v>
      </c>
      <c r="B17" t="s">
        <v>9</v>
      </c>
      <c r="C17" t="s">
        <v>10</v>
      </c>
    </row>
    <row r="18" spans="1:5" x14ac:dyDescent="0.25">
      <c r="A18" t="s">
        <v>12</v>
      </c>
      <c r="B18">
        <v>20</v>
      </c>
      <c r="C18">
        <f>(D18*D16)+(E18*E16)</f>
        <v>20</v>
      </c>
      <c r="D18">
        <v>1</v>
      </c>
      <c r="E18">
        <v>1</v>
      </c>
    </row>
    <row r="19" spans="1:5" x14ac:dyDescent="0.25">
      <c r="A19" t="s">
        <v>1</v>
      </c>
      <c r="B19">
        <v>15</v>
      </c>
      <c r="C19">
        <f>(D19*D16)+(E19*E16)</f>
        <v>15</v>
      </c>
      <c r="D19">
        <v>1</v>
      </c>
      <c r="E19">
        <v>0</v>
      </c>
    </row>
    <row r="20" spans="1:5" x14ac:dyDescent="0.25">
      <c r="A20" t="s">
        <v>2</v>
      </c>
      <c r="B20">
        <v>5</v>
      </c>
      <c r="C20">
        <f>(D20*D16)+(E20*E16)</f>
        <v>5</v>
      </c>
      <c r="D20">
        <v>0</v>
      </c>
      <c r="E20">
        <v>1</v>
      </c>
    </row>
    <row r="21" spans="1:5" x14ac:dyDescent="0.25">
      <c r="D21" t="s">
        <v>16</v>
      </c>
    </row>
    <row r="22" spans="1:5" x14ac:dyDescent="0.25">
      <c r="B22" s="20" t="s">
        <v>18</v>
      </c>
      <c r="C22" s="20"/>
      <c r="D22" s="1">
        <f>3*D16</f>
        <v>45</v>
      </c>
      <c r="E22" s="1">
        <f>5*E16</f>
        <v>25</v>
      </c>
    </row>
    <row r="23" spans="1:5" x14ac:dyDescent="0.25">
      <c r="C23" t="s">
        <v>17</v>
      </c>
      <c r="D23" s="2">
        <f>SUM(D22:E22)</f>
        <v>70</v>
      </c>
    </row>
  </sheetData>
  <mergeCells count="2">
    <mergeCell ref="B16:C16"/>
    <mergeCell ref="B22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>
      <selection activeCell="E14" sqref="E14"/>
    </sheetView>
  </sheetViews>
  <sheetFormatPr defaultRowHeight="15" x14ac:dyDescent="0.25"/>
  <cols>
    <col min="1" max="1" width="13.140625" customWidth="1"/>
    <col min="2" max="2" width="9" bestFit="1" customWidth="1"/>
  </cols>
  <sheetData>
    <row r="2" spans="1:8" ht="23.25" x14ac:dyDescent="0.35">
      <c r="A2" s="13" t="s">
        <v>33</v>
      </c>
      <c r="B2" s="13"/>
      <c r="C2" s="13"/>
      <c r="D2" s="12"/>
      <c r="E2" s="12"/>
      <c r="F2" s="12"/>
    </row>
    <row r="3" spans="1:8" ht="23.25" x14ac:dyDescent="0.35">
      <c r="A3" s="12" t="s">
        <v>34</v>
      </c>
      <c r="B3" s="12"/>
      <c r="C3" s="12"/>
      <c r="D3" s="12"/>
      <c r="E3" s="12"/>
      <c r="F3" s="12"/>
    </row>
    <row r="5" spans="1:8" x14ac:dyDescent="0.25">
      <c r="A5" s="6" t="s">
        <v>27</v>
      </c>
    </row>
    <row r="7" spans="1:8" x14ac:dyDescent="0.25">
      <c r="A7" s="21" t="s">
        <v>28</v>
      </c>
      <c r="B7" s="21"/>
      <c r="C7" s="21"/>
      <c r="D7" s="21"/>
      <c r="E7" s="21"/>
      <c r="F7" s="21"/>
    </row>
    <row r="8" spans="1:8" x14ac:dyDescent="0.25">
      <c r="A8" s="5"/>
      <c r="B8" s="5" t="s">
        <v>22</v>
      </c>
      <c r="C8" s="5" t="s">
        <v>23</v>
      </c>
      <c r="D8" s="5" t="s">
        <v>24</v>
      </c>
      <c r="E8" s="5" t="s">
        <v>25</v>
      </c>
      <c r="F8" s="5" t="s">
        <v>26</v>
      </c>
    </row>
    <row r="9" spans="1:8" x14ac:dyDescent="0.25">
      <c r="A9" s="5" t="s">
        <v>20</v>
      </c>
      <c r="B9" s="5">
        <v>2</v>
      </c>
      <c r="C9" s="5">
        <v>2</v>
      </c>
      <c r="D9" s="5">
        <v>2</v>
      </c>
      <c r="E9" s="5">
        <v>1.5</v>
      </c>
      <c r="F9" s="5">
        <v>2.5</v>
      </c>
      <c r="G9" s="9"/>
    </row>
    <row r="10" spans="1:8" x14ac:dyDescent="0.25">
      <c r="A10" s="5" t="s">
        <v>21</v>
      </c>
      <c r="B10" s="10">
        <v>1.5</v>
      </c>
      <c r="C10" s="10">
        <v>2.5</v>
      </c>
      <c r="D10" s="10">
        <v>2</v>
      </c>
      <c r="E10" s="10">
        <v>1.5</v>
      </c>
      <c r="F10" s="5">
        <v>2</v>
      </c>
      <c r="G10" s="9"/>
    </row>
    <row r="11" spans="1:8" x14ac:dyDescent="0.25">
      <c r="B11" s="11"/>
      <c r="C11" s="11"/>
      <c r="D11" s="11"/>
      <c r="E11" s="11"/>
      <c r="F11" s="11"/>
    </row>
    <row r="13" spans="1:8" x14ac:dyDescent="0.25">
      <c r="A13" s="5"/>
      <c r="B13" s="5" t="s">
        <v>22</v>
      </c>
      <c r="C13" s="5" t="s">
        <v>23</v>
      </c>
      <c r="D13" s="5" t="s">
        <v>24</v>
      </c>
      <c r="E13" s="5" t="s">
        <v>25</v>
      </c>
      <c r="F13" s="5" t="s">
        <v>26</v>
      </c>
      <c r="G13" s="7" t="s">
        <v>29</v>
      </c>
      <c r="H13" s="7" t="s">
        <v>32</v>
      </c>
    </row>
    <row r="14" spans="1:8" x14ac:dyDescent="0.25">
      <c r="A14" s="5" t="s">
        <v>20</v>
      </c>
      <c r="B14" s="5">
        <v>0</v>
      </c>
      <c r="C14" s="5">
        <v>24000</v>
      </c>
      <c r="D14" s="5">
        <v>16000</v>
      </c>
      <c r="E14" s="5">
        <v>35000</v>
      </c>
      <c r="F14" s="5">
        <v>0</v>
      </c>
      <c r="G14" s="7">
        <f>SUM(B14:F14)</f>
        <v>75000</v>
      </c>
      <c r="H14" s="7">
        <v>75000</v>
      </c>
    </row>
    <row r="15" spans="1:8" x14ac:dyDescent="0.25">
      <c r="A15" s="5" t="s">
        <v>21</v>
      </c>
      <c r="B15" s="5">
        <v>25000</v>
      </c>
      <c r="C15" s="5">
        <v>0</v>
      </c>
      <c r="D15" s="5">
        <v>9000</v>
      </c>
      <c r="E15" s="5">
        <v>0</v>
      </c>
      <c r="F15" s="5">
        <v>16000</v>
      </c>
      <c r="G15" s="7">
        <f>SUM(B15:F15)</f>
        <v>50000</v>
      </c>
      <c r="H15" s="7">
        <v>65000</v>
      </c>
    </row>
    <row r="16" spans="1:8" x14ac:dyDescent="0.25">
      <c r="A16" t="s">
        <v>29</v>
      </c>
      <c r="B16" s="9">
        <f>SUM(B14:B15)</f>
        <v>25000</v>
      </c>
      <c r="C16" s="9">
        <f t="shared" ref="C16:F16" si="0">SUM(C14:C15)</f>
        <v>24000</v>
      </c>
      <c r="D16" s="9">
        <f t="shared" si="0"/>
        <v>25000</v>
      </c>
      <c r="E16" s="9">
        <f t="shared" si="0"/>
        <v>35000</v>
      </c>
      <c r="F16" s="9">
        <f t="shared" si="0"/>
        <v>16000</v>
      </c>
      <c r="H16" s="15">
        <f>SUM(H14:H15)</f>
        <v>140000</v>
      </c>
    </row>
    <row r="17" spans="1:9" ht="15.75" thickBot="1" x14ac:dyDescent="0.3">
      <c r="A17" t="s">
        <v>31</v>
      </c>
      <c r="B17" s="8">
        <v>25000</v>
      </c>
      <c r="C17" s="8">
        <v>24000</v>
      </c>
      <c r="D17" s="8">
        <v>25000</v>
      </c>
      <c r="E17" s="8">
        <v>35000</v>
      </c>
      <c r="F17" s="8">
        <v>16000</v>
      </c>
      <c r="G17" s="14">
        <f>SUM(B17:F17)</f>
        <v>125000</v>
      </c>
      <c r="H17" s="3">
        <f>H16-G17</f>
        <v>15000</v>
      </c>
      <c r="I17" t="s">
        <v>35</v>
      </c>
    </row>
    <row r="18" spans="1:9" ht="15.75" thickTop="1" x14ac:dyDescent="0.25"/>
    <row r="19" spans="1:9" x14ac:dyDescent="0.25">
      <c r="A19" s="20" t="s">
        <v>30</v>
      </c>
      <c r="B19" s="20"/>
      <c r="C19">
        <f>SUMPRODUCT(B9:F10,B14:F15)</f>
        <v>220000</v>
      </c>
    </row>
  </sheetData>
  <mergeCells count="2">
    <mergeCell ref="A7:F7"/>
    <mergeCell ref="A19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C20" sqref="C20"/>
    </sheetView>
  </sheetViews>
  <sheetFormatPr defaultRowHeight="15" x14ac:dyDescent="0.25"/>
  <cols>
    <col min="1" max="1" width="13.140625" customWidth="1"/>
    <col min="2" max="2" width="9" bestFit="1" customWidth="1"/>
  </cols>
  <sheetData>
    <row r="2" spans="1:8" ht="23.25" x14ac:dyDescent="0.35">
      <c r="A2" s="13" t="s">
        <v>33</v>
      </c>
      <c r="B2" s="13"/>
      <c r="C2" s="13"/>
      <c r="D2" s="12"/>
      <c r="E2" s="12"/>
      <c r="F2" s="12"/>
    </row>
    <row r="3" spans="1:8" ht="23.25" x14ac:dyDescent="0.35">
      <c r="A3" s="12" t="s">
        <v>34</v>
      </c>
      <c r="B3" s="12"/>
      <c r="C3" s="12"/>
      <c r="D3" s="12"/>
      <c r="E3" s="12"/>
      <c r="F3" s="12"/>
    </row>
    <row r="5" spans="1:8" x14ac:dyDescent="0.25">
      <c r="A5" s="6" t="s">
        <v>27</v>
      </c>
    </row>
    <row r="7" spans="1:8" x14ac:dyDescent="0.25">
      <c r="A7" s="21" t="s">
        <v>28</v>
      </c>
      <c r="B7" s="21"/>
      <c r="C7" s="21"/>
      <c r="D7" s="21"/>
      <c r="E7" s="21"/>
      <c r="F7" s="21"/>
    </row>
    <row r="8" spans="1:8" x14ac:dyDescent="0.25">
      <c r="A8" s="5"/>
      <c r="B8" s="5" t="s">
        <v>22</v>
      </c>
      <c r="C8" s="5" t="s">
        <v>23</v>
      </c>
      <c r="D8" s="5" t="s">
        <v>24</v>
      </c>
      <c r="E8" s="5" t="s">
        <v>25</v>
      </c>
      <c r="F8" s="5" t="s">
        <v>26</v>
      </c>
    </row>
    <row r="9" spans="1:8" x14ac:dyDescent="0.25">
      <c r="A9" s="5" t="s">
        <v>20</v>
      </c>
      <c r="B9" s="5">
        <v>50</v>
      </c>
      <c r="C9" s="5">
        <v>80</v>
      </c>
      <c r="D9" s="5">
        <v>60</v>
      </c>
      <c r="E9" s="5">
        <v>60</v>
      </c>
      <c r="F9" s="5">
        <v>30</v>
      </c>
      <c r="G9" s="9"/>
    </row>
    <row r="10" spans="1:8" x14ac:dyDescent="0.25">
      <c r="A10" s="5" t="s">
        <v>21</v>
      </c>
      <c r="B10" s="5">
        <v>40</v>
      </c>
      <c r="C10" s="5">
        <v>70</v>
      </c>
      <c r="D10" s="5">
        <v>70</v>
      </c>
      <c r="E10" s="5">
        <v>60</v>
      </c>
      <c r="F10" s="5">
        <v>50</v>
      </c>
      <c r="G10" s="9"/>
    </row>
    <row r="11" spans="1:8" x14ac:dyDescent="0.25">
      <c r="A11" s="5" t="s">
        <v>36</v>
      </c>
      <c r="B11" s="5">
        <v>80</v>
      </c>
      <c r="C11" s="5">
        <v>40</v>
      </c>
      <c r="D11" s="5">
        <v>60</v>
      </c>
      <c r="E11" s="5">
        <v>60</v>
      </c>
      <c r="F11" s="5">
        <v>40</v>
      </c>
    </row>
    <row r="13" spans="1:8" x14ac:dyDescent="0.25">
      <c r="A13" s="5"/>
      <c r="B13" s="5" t="s">
        <v>22</v>
      </c>
      <c r="C13" s="5" t="s">
        <v>23</v>
      </c>
      <c r="D13" s="5" t="s">
        <v>24</v>
      </c>
      <c r="E13" s="5" t="s">
        <v>25</v>
      </c>
      <c r="F13" s="5" t="s">
        <v>26</v>
      </c>
      <c r="G13" s="16" t="s">
        <v>29</v>
      </c>
      <c r="H13" s="16" t="s">
        <v>32</v>
      </c>
    </row>
    <row r="14" spans="1:8" x14ac:dyDescent="0.25">
      <c r="A14" s="5" t="s">
        <v>20</v>
      </c>
      <c r="B14" s="5">
        <v>0</v>
      </c>
      <c r="C14" s="5">
        <v>0</v>
      </c>
      <c r="D14" s="5">
        <v>0</v>
      </c>
      <c r="E14" s="5">
        <v>0</v>
      </c>
      <c r="F14" s="5">
        <v>800</v>
      </c>
      <c r="G14" s="16">
        <f>SUM(B14:F14)</f>
        <v>800</v>
      </c>
      <c r="H14" s="16">
        <v>800</v>
      </c>
    </row>
    <row r="15" spans="1:8" x14ac:dyDescent="0.25">
      <c r="A15" s="5" t="s">
        <v>21</v>
      </c>
      <c r="B15" s="5">
        <v>400</v>
      </c>
      <c r="C15" s="5">
        <v>0</v>
      </c>
      <c r="D15" s="5">
        <v>0</v>
      </c>
      <c r="E15" s="5">
        <v>200</v>
      </c>
      <c r="F15" s="5">
        <v>0</v>
      </c>
      <c r="G15" s="16">
        <f>SUM(B15:F15)</f>
        <v>600</v>
      </c>
      <c r="H15" s="16">
        <v>600</v>
      </c>
    </row>
    <row r="16" spans="1:8" x14ac:dyDescent="0.25">
      <c r="A16" s="16" t="s">
        <v>36</v>
      </c>
      <c r="B16" s="5">
        <v>0</v>
      </c>
      <c r="C16" s="5">
        <v>400</v>
      </c>
      <c r="D16" s="5">
        <v>500</v>
      </c>
      <c r="E16" s="5">
        <v>200</v>
      </c>
      <c r="F16" s="10">
        <v>0</v>
      </c>
      <c r="G16" s="16">
        <f>SUM(B16:F16)</f>
        <v>1100</v>
      </c>
      <c r="H16" s="16">
        <v>1100</v>
      </c>
    </row>
    <row r="17" spans="1:8" x14ac:dyDescent="0.25">
      <c r="A17" t="s">
        <v>29</v>
      </c>
      <c r="B17" s="9">
        <f>SUM(B14:B16)</f>
        <v>400</v>
      </c>
      <c r="C17" s="9">
        <f t="shared" ref="C17:F17" si="0">SUM(C14:C16)</f>
        <v>400</v>
      </c>
      <c r="D17" s="9">
        <f t="shared" si="0"/>
        <v>500</v>
      </c>
      <c r="E17" s="9">
        <f t="shared" si="0"/>
        <v>400</v>
      </c>
      <c r="F17" s="9">
        <f t="shared" si="0"/>
        <v>800</v>
      </c>
      <c r="G17" s="18"/>
      <c r="H17" s="9">
        <f>SUM(H14:H16)</f>
        <v>2500</v>
      </c>
    </row>
    <row r="18" spans="1:8" ht="15.75" thickBot="1" x14ac:dyDescent="0.3">
      <c r="A18" t="s">
        <v>31</v>
      </c>
      <c r="B18" s="8">
        <v>400</v>
      </c>
      <c r="C18" s="8">
        <v>400</v>
      </c>
      <c r="D18" s="8">
        <v>500</v>
      </c>
      <c r="E18" s="8">
        <v>400</v>
      </c>
      <c r="F18" s="17">
        <v>800</v>
      </c>
      <c r="G18" s="14">
        <f>SUM(B18:F18)</f>
        <v>2500</v>
      </c>
      <c r="H18" s="3">
        <f>H17-G18</f>
        <v>0</v>
      </c>
    </row>
    <row r="19" spans="1:8" ht="15.75" thickTop="1" x14ac:dyDescent="0.25"/>
    <row r="20" spans="1:8" x14ac:dyDescent="0.25">
      <c r="A20" s="20" t="s">
        <v>30</v>
      </c>
      <c r="B20" s="20"/>
      <c r="C20">
        <f>SUMPRODUCT(B9:F11,B14:F16)</f>
        <v>110000</v>
      </c>
    </row>
  </sheetData>
  <mergeCells count="2">
    <mergeCell ref="A7:F7"/>
    <mergeCell ref="A20:B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C15" sqref="C15"/>
    </sheetView>
  </sheetViews>
  <sheetFormatPr defaultRowHeight="15" x14ac:dyDescent="0.25"/>
  <cols>
    <col min="1" max="1" width="13.140625" customWidth="1"/>
    <col min="2" max="2" width="9" bestFit="1" customWidth="1"/>
  </cols>
  <sheetData>
    <row r="2" spans="1:8" ht="23.25" x14ac:dyDescent="0.35">
      <c r="A2" s="13" t="s">
        <v>33</v>
      </c>
      <c r="B2" s="13"/>
      <c r="C2" s="13"/>
      <c r="D2" s="12"/>
      <c r="E2" s="12"/>
      <c r="F2" s="12"/>
    </row>
    <row r="3" spans="1:8" ht="23.25" x14ac:dyDescent="0.35">
      <c r="A3" s="12" t="s">
        <v>34</v>
      </c>
      <c r="B3" s="12"/>
      <c r="C3" s="12"/>
      <c r="D3" s="12"/>
      <c r="E3" s="12"/>
      <c r="F3" s="12"/>
    </row>
    <row r="5" spans="1:8" x14ac:dyDescent="0.25">
      <c r="A5" s="6" t="s">
        <v>27</v>
      </c>
    </row>
    <row r="7" spans="1:8" x14ac:dyDescent="0.25">
      <c r="A7" s="21" t="s">
        <v>28</v>
      </c>
      <c r="B7" s="21"/>
      <c r="C7" s="21"/>
      <c r="D7" s="21"/>
      <c r="E7" s="21"/>
      <c r="F7" s="21"/>
    </row>
    <row r="8" spans="1:8" x14ac:dyDescent="0.25">
      <c r="A8" s="5"/>
      <c r="B8" s="5" t="s">
        <v>22</v>
      </c>
      <c r="C8" s="5" t="s">
        <v>23</v>
      </c>
      <c r="D8" s="5" t="s">
        <v>24</v>
      </c>
      <c r="E8" s="5" t="s">
        <v>25</v>
      </c>
      <c r="F8" s="5" t="s">
        <v>26</v>
      </c>
    </row>
    <row r="9" spans="1:8" x14ac:dyDescent="0.25">
      <c r="A9" s="5" t="s">
        <v>20</v>
      </c>
      <c r="B9" s="5">
        <v>2</v>
      </c>
      <c r="C9" s="5">
        <v>2</v>
      </c>
      <c r="D9" s="5">
        <v>2</v>
      </c>
      <c r="E9" s="5">
        <v>1.5</v>
      </c>
      <c r="F9" s="5">
        <v>2.5</v>
      </c>
      <c r="G9" s="9"/>
    </row>
    <row r="10" spans="1:8" x14ac:dyDescent="0.25">
      <c r="A10" s="5" t="s">
        <v>21</v>
      </c>
      <c r="B10" s="10">
        <v>1.5</v>
      </c>
      <c r="C10" s="10">
        <v>2.5</v>
      </c>
      <c r="D10" s="10">
        <v>2</v>
      </c>
      <c r="E10" s="10">
        <v>1.5</v>
      </c>
      <c r="F10" s="5">
        <v>2</v>
      </c>
      <c r="G10" s="9"/>
    </row>
    <row r="11" spans="1:8" x14ac:dyDescent="0.25">
      <c r="B11" s="11"/>
      <c r="C11" s="11"/>
      <c r="D11" s="11"/>
      <c r="E11" s="11"/>
      <c r="F11" s="11"/>
    </row>
    <row r="13" spans="1:8" x14ac:dyDescent="0.25">
      <c r="A13" s="5"/>
      <c r="B13" s="5" t="s">
        <v>22</v>
      </c>
      <c r="C13" s="5" t="s">
        <v>23</v>
      </c>
      <c r="D13" s="5" t="s">
        <v>24</v>
      </c>
      <c r="E13" s="5" t="s">
        <v>25</v>
      </c>
      <c r="F13" s="5" t="s">
        <v>26</v>
      </c>
      <c r="G13" s="7" t="s">
        <v>29</v>
      </c>
      <c r="H13" s="7" t="s">
        <v>32</v>
      </c>
    </row>
    <row r="14" spans="1:8" x14ac:dyDescent="0.25">
      <c r="A14" s="5" t="s">
        <v>20</v>
      </c>
      <c r="B14" s="5">
        <v>0</v>
      </c>
      <c r="C14" s="5">
        <v>24000</v>
      </c>
      <c r="D14" s="5">
        <v>16000</v>
      </c>
      <c r="E14" s="5">
        <v>35000</v>
      </c>
      <c r="F14" s="5">
        <v>0</v>
      </c>
      <c r="G14" s="7">
        <f>SUM(B14:F14)</f>
        <v>75000</v>
      </c>
      <c r="H14" s="7">
        <v>75000</v>
      </c>
    </row>
    <row r="15" spans="1:8" x14ac:dyDescent="0.25">
      <c r="A15" s="5" t="s">
        <v>21</v>
      </c>
      <c r="B15" s="5">
        <v>25000</v>
      </c>
      <c r="C15" s="5">
        <v>0</v>
      </c>
      <c r="D15" s="5">
        <v>9000</v>
      </c>
      <c r="E15" s="5">
        <v>0</v>
      </c>
      <c r="F15" s="5">
        <v>16000</v>
      </c>
      <c r="G15" s="7">
        <f>SUM(B15:F15)</f>
        <v>50000</v>
      </c>
      <c r="H15" s="7">
        <v>65000</v>
      </c>
    </row>
    <row r="16" spans="1:8" x14ac:dyDescent="0.25">
      <c r="A16" t="s">
        <v>29</v>
      </c>
      <c r="B16" s="9">
        <f>SUM(B14:B15)</f>
        <v>25000</v>
      </c>
      <c r="C16" s="9">
        <f t="shared" ref="C16:F16" si="0">SUM(C14:C15)</f>
        <v>24000</v>
      </c>
      <c r="D16" s="9">
        <f t="shared" si="0"/>
        <v>25000</v>
      </c>
      <c r="E16" s="9">
        <f t="shared" si="0"/>
        <v>35000</v>
      </c>
      <c r="F16" s="9">
        <f t="shared" si="0"/>
        <v>16000</v>
      </c>
      <c r="H16" s="15">
        <f>SUM(H14:H15)</f>
        <v>140000</v>
      </c>
    </row>
    <row r="17" spans="1:9" ht="15.75" thickBot="1" x14ac:dyDescent="0.3">
      <c r="A17" t="s">
        <v>31</v>
      </c>
      <c r="B17" s="8">
        <v>25000</v>
      </c>
      <c r="C17" s="8">
        <v>24000</v>
      </c>
      <c r="D17" s="8">
        <v>25000</v>
      </c>
      <c r="E17" s="8">
        <v>35000</v>
      </c>
      <c r="F17" s="8">
        <v>16000</v>
      </c>
      <c r="G17" s="14">
        <f>SUM(B17:F17)</f>
        <v>125000</v>
      </c>
      <c r="H17" s="3">
        <f>H16-G17</f>
        <v>15000</v>
      </c>
      <c r="I17" t="s">
        <v>35</v>
      </c>
    </row>
    <row r="18" spans="1:9" ht="15.75" thickTop="1" x14ac:dyDescent="0.25"/>
    <row r="19" spans="1:9" x14ac:dyDescent="0.25">
      <c r="A19" s="20" t="s">
        <v>30</v>
      </c>
      <c r="B19" s="20"/>
      <c r="C19">
        <f>SUMPRODUCT(B9:F10,B14:F15)</f>
        <v>220000</v>
      </c>
    </row>
  </sheetData>
  <mergeCells count="2">
    <mergeCell ref="A7:F7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Rizaldi</dc:creator>
  <cp:lastModifiedBy>Rizaldi</cp:lastModifiedBy>
  <dcterms:created xsi:type="dcterms:W3CDTF">2013-12-19T03:43:19Z</dcterms:created>
  <dcterms:modified xsi:type="dcterms:W3CDTF">2014-01-19T01:59:04Z</dcterms:modified>
</cp:coreProperties>
</file>